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609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75" i="1"/>
  <c r="I173"/>
  <c r="I165"/>
  <c r="I169"/>
  <c r="I138"/>
  <c r="I133"/>
  <c r="I129"/>
  <c r="I121"/>
  <c r="I117"/>
  <c r="I112"/>
  <c r="I108"/>
  <c r="I102"/>
  <c r="I90"/>
  <c r="I58"/>
  <c r="I63"/>
  <c r="I71"/>
  <c r="I78"/>
  <c r="I86"/>
  <c r="I22"/>
  <c r="I27"/>
  <c r="I31"/>
  <c r="I35"/>
  <c r="I39"/>
  <c r="I43"/>
  <c r="I45"/>
</calcChain>
</file>

<file path=xl/sharedStrings.xml><?xml version="1.0" encoding="utf-8"?>
<sst xmlns="http://schemas.openxmlformats.org/spreadsheetml/2006/main" count="441" uniqueCount="109">
  <si>
    <t>OBEC LIPOVICE</t>
  </si>
  <si>
    <t>NÁVRH ROZPOČTU ROKU:</t>
  </si>
  <si>
    <t>PŘÍJMY - DLE PARAGRAFU, ORGANIZACÍ A POLOŽEK</t>
  </si>
  <si>
    <t>Par</t>
  </si>
  <si>
    <t>Org</t>
  </si>
  <si>
    <t>Pol</t>
  </si>
  <si>
    <t>N+Z+Uz</t>
  </si>
  <si>
    <t>Popis</t>
  </si>
  <si>
    <t>Schválený</t>
  </si>
  <si>
    <t>rozpočet</t>
  </si>
  <si>
    <t>0000</t>
  </si>
  <si>
    <t>CELKEM</t>
  </si>
  <si>
    <t>00000000</t>
  </si>
  <si>
    <t>Daň z příjmu právnických osob</t>
  </si>
  <si>
    <t xml:space="preserve">Daň z příjmů fyz. osob ze záv. č. </t>
  </si>
  <si>
    <t>Daň z přidané hodnoty</t>
  </si>
  <si>
    <t>Poplatek ze psů</t>
  </si>
  <si>
    <t>Správní poplatky</t>
  </si>
  <si>
    <t>Daň z nemovitostí</t>
  </si>
  <si>
    <t>1031</t>
  </si>
  <si>
    <t>Pěstební činnost</t>
  </si>
  <si>
    <t>0338</t>
  </si>
  <si>
    <t>2310</t>
  </si>
  <si>
    <t>Pitná voda</t>
  </si>
  <si>
    <t>3722</t>
  </si>
  <si>
    <t>6171</t>
  </si>
  <si>
    <t>Činnost místní správy</t>
  </si>
  <si>
    <t>6310</t>
  </si>
  <si>
    <t>Příjmy z úroků</t>
  </si>
  <si>
    <t>strana 2</t>
  </si>
  <si>
    <t>00000754</t>
  </si>
  <si>
    <t>Nákup materiálu jinde nezařazeného</t>
  </si>
  <si>
    <t>Konzultační, poradenské a právní č.</t>
  </si>
  <si>
    <t>Nákup ostatních služeb</t>
  </si>
  <si>
    <t>Org:</t>
  </si>
  <si>
    <t>2212</t>
  </si>
  <si>
    <t>Silnice</t>
  </si>
  <si>
    <t>Opravy a udržování</t>
  </si>
  <si>
    <t>Ostatní osobní výdaje</t>
  </si>
  <si>
    <t>Elektrická energie</t>
  </si>
  <si>
    <t>2321</t>
  </si>
  <si>
    <t>Odvádění a čištění odpadních vod a nakládání s kaly</t>
  </si>
  <si>
    <t>3113</t>
  </si>
  <si>
    <t>Základní školy</t>
  </si>
  <si>
    <t>5055</t>
  </si>
  <si>
    <t>3314</t>
  </si>
  <si>
    <t>Činnosti knihovnické</t>
  </si>
  <si>
    <t>obec</t>
  </si>
  <si>
    <t>Drobný hmotný dlouhodobý majetek</t>
  </si>
  <si>
    <t>strana 3</t>
  </si>
  <si>
    <t>3745</t>
  </si>
  <si>
    <t>Péče o vzhled obcí a veřejnou zeleň</t>
  </si>
  <si>
    <t>Pohonné hmoty a maziva</t>
  </si>
  <si>
    <t>4345</t>
  </si>
  <si>
    <t>Centra sociálně rehabilitačních služeb</t>
  </si>
  <si>
    <t>Neinvestiční transfery obč.</t>
  </si>
  <si>
    <t>Zastupitelstva obcí</t>
  </si>
  <si>
    <t xml:space="preserve">Odměny členů zastupitelstev obcí </t>
  </si>
  <si>
    <t>Povinné pojistné na veřejné zd</t>
  </si>
  <si>
    <t>5155</t>
  </si>
  <si>
    <t>Knihy, učební pomůcky a tisk</t>
  </si>
  <si>
    <t>Drobný hmotný majetek</t>
  </si>
  <si>
    <t xml:space="preserve">Nákup materiálu jinde nezařazeného </t>
  </si>
  <si>
    <t>Služby pošt</t>
  </si>
  <si>
    <t>Služby telekomunikací a raiokomunikací</t>
  </si>
  <si>
    <t>Programové vybavení</t>
  </si>
  <si>
    <t>Pohoštění a dary</t>
  </si>
  <si>
    <t>Neinvestiční transfery občansk</t>
  </si>
  <si>
    <t>Obecné příjmy a výdaje z finančních operací</t>
  </si>
  <si>
    <t>Služby peněžních ústavů</t>
  </si>
  <si>
    <t>strana 4</t>
  </si>
  <si>
    <t>3322</t>
  </si>
  <si>
    <t>Zachování a obnova kulturních památek</t>
  </si>
  <si>
    <t>3399</t>
  </si>
  <si>
    <t>Ostatní záležitosti kultury, církví a sděl. prostředků</t>
  </si>
  <si>
    <t>Dary obyvatelstvu</t>
  </si>
  <si>
    <t>3631</t>
  </si>
  <si>
    <t>Veřejné osvětlení</t>
  </si>
  <si>
    <t>3639</t>
  </si>
  <si>
    <t>Komunální služby a územní rozvoj jinde nezařazené</t>
  </si>
  <si>
    <t>Komunální služby a územní rozvoj j. n.</t>
  </si>
  <si>
    <t>Sběr a svoz komunálního odpadu</t>
  </si>
  <si>
    <t xml:space="preserve">VYVĚŠENO: </t>
  </si>
  <si>
    <t>SEJMUTO:</t>
  </si>
  <si>
    <t>SCHVÁLENO OZ DNE:</t>
  </si>
  <si>
    <t>Marie MÜHLSTEINOVÁ</t>
  </si>
  <si>
    <t>STAROSTKA</t>
  </si>
  <si>
    <t xml:space="preserve">Příjmy z poskytování služeb  </t>
  </si>
  <si>
    <t xml:space="preserve">Příjmy z poskytování služeb </t>
  </si>
  <si>
    <t>6112</t>
  </si>
  <si>
    <t>Daň z příjmů fyz. osob ze sam.v</t>
  </si>
  <si>
    <t>Daň z příjmů fyzických osob z kapitá</t>
  </si>
  <si>
    <t>Odvody za odnětí půdy ze zeměd</t>
  </si>
  <si>
    <t>Poplatek za provoz systému sch</t>
  </si>
  <si>
    <t>Neinv.přijaté dotace ze st.rozpočtu</t>
  </si>
  <si>
    <t>3725</t>
  </si>
  <si>
    <t>Využívání a zněškodňování komunálních odpadů</t>
  </si>
  <si>
    <t>30. listopadu 2010</t>
  </si>
  <si>
    <t>* *</t>
  </si>
  <si>
    <t>5011</t>
  </si>
  <si>
    <t>Neinvestiční transfery obcím</t>
  </si>
  <si>
    <t>3723</t>
  </si>
  <si>
    <t>Sběr a svoz ostatních odpadů (jiných než nebezpečných  a komunálních)</t>
  </si>
  <si>
    <t>5041</t>
  </si>
  <si>
    <t>Ostatní neinvestiční transfery veřejn</t>
  </si>
  <si>
    <t>6399</t>
  </si>
  <si>
    <t>Ostatní finanční operace</t>
  </si>
  <si>
    <t xml:space="preserve">Platby daní a poplatků státním </t>
  </si>
  <si>
    <t>Lipovice 44, 384 22  VLACHOVO BŘEZÍ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</si>
</sst>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charset val="238"/>
      <scheme val="minor"/>
    </font>
    <font>
      <b/>
      <sz val="28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0" xfId="0" applyFont="1"/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5" fillId="0" borderId="9" xfId="0" applyNumberFormat="1" applyFont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4" fontId="8" fillId="4" borderId="7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/>
    </xf>
    <xf numFmtId="49" fontId="9" fillId="3" borderId="10" xfId="0" applyNumberFormat="1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44" fontId="10" fillId="3" borderId="12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14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="140" zoomScaleNormal="140" workbookViewId="0">
      <selection activeCell="A2" sqref="A2"/>
    </sheetView>
  </sheetViews>
  <sheetFormatPr defaultRowHeight="15"/>
  <cols>
    <col min="1" max="1" width="9.85546875" customWidth="1"/>
    <col min="2" max="2" width="5.42578125" customWidth="1"/>
    <col min="3" max="3" width="6" customWidth="1"/>
    <col min="4" max="4" width="11.42578125" customWidth="1"/>
    <col min="5" max="5" width="8" customWidth="1"/>
    <col min="6" max="7" width="9.5703125" bestFit="1" customWidth="1"/>
    <col min="8" max="8" width="3.42578125" customWidth="1"/>
    <col min="9" max="9" width="17.85546875" customWidth="1"/>
  </cols>
  <sheetData>
    <row r="1" spans="1:15" ht="34.5">
      <c r="A1" s="1" t="s">
        <v>0</v>
      </c>
    </row>
    <row r="2" spans="1:15" ht="15.75">
      <c r="A2" s="7" t="s">
        <v>108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3.75" customHeight="1"/>
    <row r="4" spans="1:15" ht="27" thickBot="1">
      <c r="A4" s="4" t="s">
        <v>1</v>
      </c>
      <c r="B4" s="2"/>
      <c r="C4" s="2"/>
      <c r="D4" s="2"/>
      <c r="E4" s="2"/>
      <c r="F4" s="3"/>
      <c r="G4" s="5">
        <v>2011</v>
      </c>
      <c r="H4" s="2"/>
      <c r="I4" s="2"/>
      <c r="J4" s="8"/>
      <c r="K4" s="8"/>
      <c r="L4" s="8"/>
      <c r="M4" s="8"/>
      <c r="N4" s="8"/>
      <c r="O4" s="8"/>
    </row>
    <row r="5" spans="1:15" ht="15.75" thickTop="1">
      <c r="A5" s="6" t="s">
        <v>2</v>
      </c>
    </row>
    <row r="6" spans="1:15" ht="15.75" thickBot="1"/>
    <row r="7" spans="1:15">
      <c r="A7" s="10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/>
      <c r="G7" s="11"/>
      <c r="H7" s="11"/>
      <c r="I7" s="12" t="s">
        <v>8</v>
      </c>
      <c r="J7" s="6"/>
      <c r="K7" s="6"/>
    </row>
    <row r="8" spans="1:15" ht="15.75" thickBot="1">
      <c r="A8" s="13"/>
      <c r="B8" s="14"/>
      <c r="C8" s="14"/>
      <c r="D8" s="14"/>
      <c r="E8" s="14"/>
      <c r="F8" s="14"/>
      <c r="G8" s="14"/>
      <c r="H8" s="14"/>
      <c r="I8" s="15" t="s">
        <v>9</v>
      </c>
      <c r="J8" s="6"/>
      <c r="K8" s="6"/>
    </row>
    <row r="9" spans="1:15" ht="15.75" thickBot="1">
      <c r="A9" s="26" t="s">
        <v>10</v>
      </c>
      <c r="B9" s="27"/>
      <c r="C9" s="28"/>
      <c r="D9" s="28"/>
      <c r="E9" s="28"/>
      <c r="F9" s="28"/>
      <c r="G9" s="28"/>
      <c r="H9" s="28"/>
      <c r="I9" s="29"/>
      <c r="J9" s="6"/>
      <c r="K9" s="6"/>
    </row>
    <row r="10" spans="1:15">
      <c r="A10" s="17" t="s">
        <v>10</v>
      </c>
      <c r="B10" s="18" t="s">
        <v>10</v>
      </c>
      <c r="C10" s="19">
        <v>1111</v>
      </c>
      <c r="D10" s="18" t="s">
        <v>12</v>
      </c>
      <c r="E10" s="20" t="s">
        <v>14</v>
      </c>
      <c r="F10" s="19"/>
      <c r="G10" s="19"/>
      <c r="H10" s="19"/>
      <c r="I10" s="21">
        <v>270000</v>
      </c>
      <c r="J10" s="6"/>
      <c r="K10" s="6"/>
    </row>
    <row r="11" spans="1:15">
      <c r="A11" s="17" t="s">
        <v>10</v>
      </c>
      <c r="B11" s="18" t="s">
        <v>10</v>
      </c>
      <c r="C11" s="19">
        <v>1112</v>
      </c>
      <c r="D11" s="18" t="s">
        <v>12</v>
      </c>
      <c r="E11" s="20" t="s">
        <v>90</v>
      </c>
      <c r="F11" s="19"/>
      <c r="G11" s="19"/>
      <c r="H11" s="19"/>
      <c r="I11" s="21">
        <v>120000</v>
      </c>
      <c r="J11" s="6"/>
      <c r="K11" s="6"/>
    </row>
    <row r="12" spans="1:15">
      <c r="A12" s="17" t="s">
        <v>10</v>
      </c>
      <c r="B12" s="18" t="s">
        <v>10</v>
      </c>
      <c r="C12" s="19">
        <v>1113</v>
      </c>
      <c r="D12" s="18" t="s">
        <v>12</v>
      </c>
      <c r="E12" s="20" t="s">
        <v>91</v>
      </c>
      <c r="F12" s="19"/>
      <c r="G12" s="19"/>
      <c r="H12" s="19"/>
      <c r="I12" s="21">
        <v>10000</v>
      </c>
      <c r="J12" s="6"/>
      <c r="K12" s="6"/>
    </row>
    <row r="13" spans="1:15">
      <c r="A13" s="17" t="s">
        <v>10</v>
      </c>
      <c r="B13" s="18" t="s">
        <v>10</v>
      </c>
      <c r="C13" s="19">
        <v>1121</v>
      </c>
      <c r="D13" s="18" t="s">
        <v>12</v>
      </c>
      <c r="E13" s="20" t="s">
        <v>13</v>
      </c>
      <c r="F13" s="19"/>
      <c r="G13" s="19"/>
      <c r="H13" s="19"/>
      <c r="I13" s="21">
        <v>90000</v>
      </c>
      <c r="J13" s="6"/>
      <c r="K13" s="6"/>
    </row>
    <row r="14" spans="1:15">
      <c r="A14" s="17" t="s">
        <v>10</v>
      </c>
      <c r="B14" s="18" t="s">
        <v>10</v>
      </c>
      <c r="C14" s="19">
        <v>1122</v>
      </c>
      <c r="D14" s="18" t="s">
        <v>12</v>
      </c>
      <c r="E14" s="20" t="s">
        <v>13</v>
      </c>
      <c r="F14" s="19"/>
      <c r="G14" s="19"/>
      <c r="H14" s="19"/>
      <c r="I14" s="21">
        <v>350000</v>
      </c>
      <c r="J14" s="6"/>
      <c r="K14" s="6"/>
    </row>
    <row r="15" spans="1:15">
      <c r="A15" s="17" t="s">
        <v>10</v>
      </c>
      <c r="B15" s="18" t="s">
        <v>10</v>
      </c>
      <c r="C15" s="19">
        <v>1211</v>
      </c>
      <c r="D15" s="18" t="s">
        <v>12</v>
      </c>
      <c r="E15" s="20" t="s">
        <v>15</v>
      </c>
      <c r="F15" s="19"/>
      <c r="G15" s="19"/>
      <c r="H15" s="19"/>
      <c r="I15" s="21">
        <v>450000</v>
      </c>
      <c r="J15" s="6"/>
      <c r="K15" s="6"/>
    </row>
    <row r="16" spans="1:15">
      <c r="A16" s="17" t="s">
        <v>10</v>
      </c>
      <c r="B16" s="18" t="s">
        <v>10</v>
      </c>
      <c r="C16" s="19">
        <v>1334</v>
      </c>
      <c r="D16" s="18" t="s">
        <v>12</v>
      </c>
      <c r="E16" s="20" t="s">
        <v>92</v>
      </c>
      <c r="F16" s="19"/>
      <c r="G16" s="19"/>
      <c r="H16" s="19"/>
      <c r="I16" s="21">
        <v>1000</v>
      </c>
      <c r="J16" s="6"/>
      <c r="K16" s="6"/>
    </row>
    <row r="17" spans="1:11">
      <c r="A17" s="17" t="s">
        <v>10</v>
      </c>
      <c r="B17" s="18" t="s">
        <v>10</v>
      </c>
      <c r="C17" s="19">
        <v>1337</v>
      </c>
      <c r="D17" s="18" t="s">
        <v>12</v>
      </c>
      <c r="E17" s="20" t="s">
        <v>93</v>
      </c>
      <c r="F17" s="19"/>
      <c r="G17" s="19"/>
      <c r="H17" s="19"/>
      <c r="I17" s="21">
        <v>57000</v>
      </c>
      <c r="J17" s="6"/>
      <c r="K17" s="6"/>
    </row>
    <row r="18" spans="1:11">
      <c r="A18" s="17" t="s">
        <v>10</v>
      </c>
      <c r="B18" s="18" t="s">
        <v>10</v>
      </c>
      <c r="C18" s="19">
        <v>1341</v>
      </c>
      <c r="D18" s="18" t="s">
        <v>12</v>
      </c>
      <c r="E18" s="20" t="s">
        <v>16</v>
      </c>
      <c r="F18" s="19"/>
      <c r="G18" s="19"/>
      <c r="H18" s="19"/>
      <c r="I18" s="21">
        <v>4400</v>
      </c>
      <c r="J18" s="6"/>
      <c r="K18" s="6"/>
    </row>
    <row r="19" spans="1:11">
      <c r="A19" s="17" t="s">
        <v>10</v>
      </c>
      <c r="B19" s="18" t="s">
        <v>10</v>
      </c>
      <c r="C19" s="19">
        <v>1361</v>
      </c>
      <c r="D19" s="18" t="s">
        <v>12</v>
      </c>
      <c r="E19" s="20" t="s">
        <v>17</v>
      </c>
      <c r="F19" s="19"/>
      <c r="G19" s="19"/>
      <c r="H19" s="19"/>
      <c r="I19" s="21">
        <v>500</v>
      </c>
      <c r="J19" s="6"/>
      <c r="K19" s="6"/>
    </row>
    <row r="20" spans="1:11">
      <c r="A20" s="17" t="s">
        <v>10</v>
      </c>
      <c r="B20" s="18" t="s">
        <v>10</v>
      </c>
      <c r="C20" s="19">
        <v>1511</v>
      </c>
      <c r="D20" s="18" t="s">
        <v>12</v>
      </c>
      <c r="E20" s="20" t="s">
        <v>18</v>
      </c>
      <c r="F20" s="19"/>
      <c r="G20" s="19"/>
      <c r="H20" s="19"/>
      <c r="I20" s="21">
        <v>130000</v>
      </c>
      <c r="J20" s="6"/>
      <c r="K20" s="6"/>
    </row>
    <row r="21" spans="1:11">
      <c r="A21" s="17" t="s">
        <v>10</v>
      </c>
      <c r="B21" s="18" t="s">
        <v>10</v>
      </c>
      <c r="C21" s="19">
        <v>4112</v>
      </c>
      <c r="D21" s="18" t="s">
        <v>12</v>
      </c>
      <c r="E21" s="20" t="s">
        <v>94</v>
      </c>
      <c r="F21" s="19"/>
      <c r="G21" s="19"/>
      <c r="H21" s="19"/>
      <c r="I21" s="21">
        <v>60100</v>
      </c>
      <c r="J21" s="6"/>
      <c r="K21" s="6"/>
    </row>
    <row r="22" spans="1:11" ht="15.75" thickBot="1">
      <c r="A22" s="22" t="s">
        <v>11</v>
      </c>
      <c r="B22" s="23" t="s">
        <v>10</v>
      </c>
      <c r="C22" s="24"/>
      <c r="D22" s="24"/>
      <c r="E22" s="24"/>
      <c r="F22" s="24"/>
      <c r="G22" s="24"/>
      <c r="H22" s="24"/>
      <c r="I22" s="25">
        <f>I10+I11+I12+I13+I14+I15+I16+I17+I18+I19+I20+I21</f>
        <v>1543000</v>
      </c>
      <c r="J22" s="6"/>
      <c r="K22" s="6"/>
    </row>
    <row r="23" spans="1:11" ht="15.75" thickBot="1">
      <c r="A23" s="16"/>
      <c r="B23" s="16"/>
      <c r="C23" s="9"/>
      <c r="D23" s="9"/>
      <c r="E23" s="9"/>
      <c r="F23" s="9"/>
      <c r="G23" s="9"/>
      <c r="H23" s="9"/>
      <c r="I23" s="9"/>
      <c r="J23" s="6"/>
      <c r="K23" s="6"/>
    </row>
    <row r="24" spans="1:11" ht="15.75" thickBot="1">
      <c r="A24" s="26" t="s">
        <v>19</v>
      </c>
      <c r="B24" s="33"/>
      <c r="C24" s="30" t="s">
        <v>20</v>
      </c>
      <c r="D24" s="28"/>
      <c r="E24" s="28"/>
      <c r="F24" s="28"/>
      <c r="G24" s="28"/>
      <c r="H24" s="28"/>
      <c r="I24" s="29"/>
      <c r="J24" s="6"/>
      <c r="K24" s="6"/>
    </row>
    <row r="25" spans="1:11">
      <c r="A25" s="17" t="s">
        <v>19</v>
      </c>
      <c r="B25" s="18" t="s">
        <v>21</v>
      </c>
      <c r="C25" s="19">
        <v>2111</v>
      </c>
      <c r="D25" s="18" t="s">
        <v>12</v>
      </c>
      <c r="E25" s="20" t="s">
        <v>87</v>
      </c>
      <c r="F25" s="19"/>
      <c r="G25" s="19"/>
      <c r="H25" s="19"/>
      <c r="I25" s="21">
        <v>119700</v>
      </c>
      <c r="J25" s="6"/>
      <c r="K25" s="6"/>
    </row>
    <row r="26" spans="1:11">
      <c r="A26" s="17" t="s">
        <v>34</v>
      </c>
      <c r="B26" s="18" t="s">
        <v>21</v>
      </c>
      <c r="C26" s="19"/>
      <c r="D26" s="18" t="s">
        <v>19</v>
      </c>
      <c r="E26" s="20"/>
      <c r="F26" s="19"/>
      <c r="G26" s="19"/>
      <c r="H26" s="19"/>
      <c r="I26" s="21">
        <v>119700</v>
      </c>
      <c r="J26" s="6"/>
      <c r="K26" s="6"/>
    </row>
    <row r="27" spans="1:11" ht="15.75" thickBot="1">
      <c r="A27" s="22" t="s">
        <v>11</v>
      </c>
      <c r="B27" s="23"/>
      <c r="C27" s="24">
        <v>1031</v>
      </c>
      <c r="D27" s="24"/>
      <c r="E27" s="31" t="s">
        <v>20</v>
      </c>
      <c r="F27" s="24"/>
      <c r="G27" s="24"/>
      <c r="H27" s="24"/>
      <c r="I27" s="25">
        <f>I25</f>
        <v>119700</v>
      </c>
      <c r="J27" s="6"/>
      <c r="K27" s="6"/>
    </row>
    <row r="28" spans="1:11" ht="15.75" thickBot="1">
      <c r="A28" s="9"/>
      <c r="B28" s="9"/>
      <c r="C28" s="9"/>
      <c r="D28" s="9"/>
      <c r="E28" s="9"/>
      <c r="F28" s="9"/>
      <c r="G28" s="9"/>
      <c r="H28" s="9"/>
      <c r="I28" s="9"/>
      <c r="J28" s="6"/>
      <c r="K28" s="6"/>
    </row>
    <row r="29" spans="1:11" ht="15.75" thickBot="1">
      <c r="A29" s="26" t="s">
        <v>22</v>
      </c>
      <c r="B29" s="32" t="s">
        <v>23</v>
      </c>
      <c r="C29" s="32"/>
      <c r="D29" s="28"/>
      <c r="E29" s="28"/>
      <c r="F29" s="28"/>
      <c r="G29" s="28"/>
      <c r="H29" s="28"/>
      <c r="I29" s="29"/>
      <c r="J29" s="6"/>
      <c r="K29" s="6"/>
    </row>
    <row r="30" spans="1:11">
      <c r="A30" s="17" t="s">
        <v>22</v>
      </c>
      <c r="B30" s="18" t="s">
        <v>10</v>
      </c>
      <c r="C30" s="19">
        <v>2111</v>
      </c>
      <c r="D30" s="18" t="s">
        <v>12</v>
      </c>
      <c r="E30" s="20" t="s">
        <v>88</v>
      </c>
      <c r="F30" s="19"/>
      <c r="G30" s="19"/>
      <c r="H30" s="19"/>
      <c r="I30" s="21">
        <v>80000</v>
      </c>
      <c r="J30" s="6"/>
      <c r="K30" s="6"/>
    </row>
    <row r="31" spans="1:11" ht="15.75" thickBot="1">
      <c r="A31" s="22" t="s">
        <v>11</v>
      </c>
      <c r="B31" s="23"/>
      <c r="C31" s="24">
        <v>2310</v>
      </c>
      <c r="D31" s="24"/>
      <c r="E31" s="31" t="s">
        <v>23</v>
      </c>
      <c r="F31" s="24"/>
      <c r="G31" s="24"/>
      <c r="H31" s="24"/>
      <c r="I31" s="25">
        <f>I30</f>
        <v>80000</v>
      </c>
      <c r="J31" s="6"/>
      <c r="K31" s="6"/>
    </row>
    <row r="32" spans="1:11" ht="15.75" thickBot="1">
      <c r="A32" s="9"/>
      <c r="B32" s="9"/>
      <c r="C32" s="9"/>
      <c r="D32" s="9"/>
      <c r="E32" s="9"/>
      <c r="F32" s="9"/>
      <c r="G32" s="9"/>
      <c r="H32" s="9"/>
      <c r="I32" s="9"/>
      <c r="J32" s="6"/>
      <c r="K32" s="6"/>
    </row>
    <row r="33" spans="1:11" ht="15.75" thickBot="1">
      <c r="A33" s="26" t="s">
        <v>40</v>
      </c>
      <c r="B33" s="32" t="s">
        <v>41</v>
      </c>
      <c r="C33" s="32"/>
      <c r="D33" s="28"/>
      <c r="E33" s="28"/>
      <c r="F33" s="28"/>
      <c r="G33" s="28"/>
      <c r="H33" s="28"/>
      <c r="I33" s="29"/>
      <c r="J33" s="6"/>
      <c r="K33" s="6"/>
    </row>
    <row r="34" spans="1:11">
      <c r="A34" s="17" t="s">
        <v>40</v>
      </c>
      <c r="B34" s="18" t="s">
        <v>10</v>
      </c>
      <c r="C34" s="19">
        <v>2111</v>
      </c>
      <c r="D34" s="18" t="s">
        <v>12</v>
      </c>
      <c r="E34" s="20" t="s">
        <v>88</v>
      </c>
      <c r="F34" s="19"/>
      <c r="G34" s="19"/>
      <c r="H34" s="19"/>
      <c r="I34" s="21">
        <v>1000</v>
      </c>
      <c r="J34" s="6"/>
      <c r="K34" s="6"/>
    </row>
    <row r="35" spans="1:11" ht="15.75" thickBot="1">
      <c r="A35" s="22" t="s">
        <v>11</v>
      </c>
      <c r="B35" s="23"/>
      <c r="C35" s="24">
        <v>2321</v>
      </c>
      <c r="D35" s="31" t="s">
        <v>41</v>
      </c>
      <c r="E35" s="31"/>
      <c r="F35" s="24"/>
      <c r="G35" s="24"/>
      <c r="H35" s="24"/>
      <c r="I35" s="25">
        <f>I34</f>
        <v>1000</v>
      </c>
      <c r="J35" s="6"/>
      <c r="K35" s="6"/>
    </row>
    <row r="36" spans="1:11" ht="15.75" thickBot="1">
      <c r="A36" s="9"/>
      <c r="B36" s="9"/>
      <c r="C36" s="9"/>
      <c r="D36" s="9"/>
      <c r="E36" s="9"/>
      <c r="F36" s="9"/>
      <c r="G36" s="9"/>
      <c r="H36" s="9"/>
      <c r="I36" s="9"/>
      <c r="J36" s="6"/>
      <c r="K36" s="6"/>
    </row>
    <row r="37" spans="1:11" ht="15.75" thickBot="1">
      <c r="A37" s="26" t="s">
        <v>95</v>
      </c>
      <c r="B37" s="32" t="s">
        <v>96</v>
      </c>
      <c r="C37" s="32"/>
      <c r="D37" s="28"/>
      <c r="E37" s="28"/>
      <c r="F37" s="28"/>
      <c r="G37" s="28"/>
      <c r="H37" s="28"/>
      <c r="I37" s="29"/>
      <c r="J37" s="6"/>
      <c r="K37" s="6"/>
    </row>
    <row r="38" spans="1:11">
      <c r="A38" s="17" t="s">
        <v>95</v>
      </c>
      <c r="B38" s="18" t="s">
        <v>10</v>
      </c>
      <c r="C38" s="19">
        <v>2324</v>
      </c>
      <c r="D38" s="18" t="s">
        <v>12</v>
      </c>
      <c r="E38" s="20" t="s">
        <v>88</v>
      </c>
      <c r="F38" s="19"/>
      <c r="G38" s="19"/>
      <c r="H38" s="19"/>
      <c r="I38" s="21">
        <v>10000</v>
      </c>
      <c r="J38" s="6"/>
      <c r="K38" s="6"/>
    </row>
    <row r="39" spans="1:11" ht="15.75" thickBot="1">
      <c r="A39" s="22" t="s">
        <v>11</v>
      </c>
      <c r="B39" s="23"/>
      <c r="C39" s="24">
        <v>3725</v>
      </c>
      <c r="D39" s="31" t="s">
        <v>96</v>
      </c>
      <c r="E39" s="31"/>
      <c r="F39" s="24"/>
      <c r="G39" s="24"/>
      <c r="H39" s="24"/>
      <c r="I39" s="25">
        <f>I38</f>
        <v>10000</v>
      </c>
      <c r="J39" s="6"/>
      <c r="K39" s="6"/>
    </row>
    <row r="40" spans="1:11" ht="15.75" thickBot="1">
      <c r="A40" s="9"/>
      <c r="B40" s="9"/>
      <c r="C40" s="9"/>
      <c r="D40" s="9"/>
      <c r="E40" s="9"/>
      <c r="F40" s="9"/>
      <c r="G40" s="9"/>
      <c r="H40" s="9"/>
      <c r="I40" s="9"/>
      <c r="J40" s="6"/>
      <c r="K40" s="6"/>
    </row>
    <row r="41" spans="1:11" ht="15.75" thickBot="1">
      <c r="A41" s="26" t="s">
        <v>27</v>
      </c>
      <c r="B41" s="32" t="s">
        <v>68</v>
      </c>
      <c r="C41" s="32"/>
      <c r="D41" s="28"/>
      <c r="E41" s="28"/>
      <c r="F41" s="28"/>
      <c r="G41" s="28"/>
      <c r="H41" s="28"/>
      <c r="I41" s="29"/>
      <c r="J41" s="6"/>
      <c r="K41" s="6"/>
    </row>
    <row r="42" spans="1:11">
      <c r="A42" s="17" t="s">
        <v>27</v>
      </c>
      <c r="B42" s="18" t="s">
        <v>10</v>
      </c>
      <c r="C42" s="19">
        <v>2141</v>
      </c>
      <c r="D42" s="18" t="s">
        <v>12</v>
      </c>
      <c r="E42" s="20" t="s">
        <v>28</v>
      </c>
      <c r="F42" s="19"/>
      <c r="G42" s="19"/>
      <c r="H42" s="19"/>
      <c r="I42" s="21">
        <v>8000</v>
      </c>
      <c r="J42" s="6"/>
      <c r="K42" s="6"/>
    </row>
    <row r="43" spans="1:11" ht="15.75" thickBot="1">
      <c r="A43" s="22" t="s">
        <v>11</v>
      </c>
      <c r="B43" s="23"/>
      <c r="C43" s="24">
        <v>6310</v>
      </c>
      <c r="D43" s="31" t="s">
        <v>68</v>
      </c>
      <c r="E43" s="31"/>
      <c r="F43" s="24"/>
      <c r="G43" s="24"/>
      <c r="H43" s="24"/>
      <c r="I43" s="25">
        <f>I42</f>
        <v>8000</v>
      </c>
      <c r="J43" s="6"/>
      <c r="K43" s="6"/>
    </row>
    <row r="44" spans="1:11" ht="15.75" thickBot="1">
      <c r="A44" s="9"/>
      <c r="B44" s="9"/>
      <c r="C44" s="9"/>
      <c r="D44" s="9"/>
      <c r="E44" s="9"/>
      <c r="F44" s="9"/>
      <c r="G44" s="9"/>
      <c r="H44" s="9"/>
      <c r="I44" s="9"/>
      <c r="J44" s="6"/>
      <c r="K44" s="6"/>
    </row>
    <row r="45" spans="1:11" ht="15.75" thickBot="1">
      <c r="A45" s="34" t="s">
        <v>11</v>
      </c>
      <c r="B45" s="35"/>
      <c r="C45" s="36"/>
      <c r="D45" s="36"/>
      <c r="E45" s="37"/>
      <c r="F45" s="36"/>
      <c r="G45" s="36"/>
      <c r="H45" s="36"/>
      <c r="I45" s="38">
        <f>I22+I27+I31+I35+I39+I43</f>
        <v>1761700</v>
      </c>
      <c r="J45" s="6"/>
      <c r="K45" s="6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6"/>
      <c r="K46" s="6"/>
    </row>
    <row r="47" spans="1:11">
      <c r="A47" s="9"/>
      <c r="B47" s="9"/>
      <c r="C47" s="9"/>
      <c r="D47" s="9"/>
      <c r="E47" s="9"/>
      <c r="F47" s="9"/>
      <c r="G47" s="9"/>
      <c r="H47" s="9"/>
      <c r="I47" s="9" t="s">
        <v>29</v>
      </c>
      <c r="J47" s="6"/>
      <c r="K47" s="6"/>
    </row>
    <row r="48" spans="1:11" ht="27" thickBot="1">
      <c r="A48" s="4" t="s">
        <v>1</v>
      </c>
      <c r="B48" s="2"/>
      <c r="C48" s="2"/>
      <c r="D48" s="2"/>
      <c r="E48" s="2"/>
      <c r="F48" s="3"/>
      <c r="G48" s="5">
        <v>2011</v>
      </c>
      <c r="H48" s="2"/>
      <c r="I48" s="2"/>
      <c r="J48" s="6"/>
      <c r="K48" s="6"/>
    </row>
    <row r="49" spans="1:11" ht="15.75" thickTop="1">
      <c r="A49" s="6" t="s">
        <v>2</v>
      </c>
      <c r="J49" s="6"/>
      <c r="K49" s="6"/>
    </row>
    <row r="50" spans="1:11" ht="15.75" thickBot="1">
      <c r="J50" s="6"/>
      <c r="K50" s="6"/>
    </row>
    <row r="51" spans="1:11">
      <c r="A51" s="10" t="s">
        <v>3</v>
      </c>
      <c r="B51" s="11" t="s">
        <v>4</v>
      </c>
      <c r="C51" s="11" t="s">
        <v>5</v>
      </c>
      <c r="D51" s="11" t="s">
        <v>6</v>
      </c>
      <c r="E51" s="11" t="s">
        <v>7</v>
      </c>
      <c r="F51" s="11"/>
      <c r="G51" s="11"/>
      <c r="H51" s="11"/>
      <c r="I51" s="12" t="s">
        <v>8</v>
      </c>
    </row>
    <row r="52" spans="1:11" ht="15.75" thickBot="1">
      <c r="A52" s="13"/>
      <c r="B52" s="14"/>
      <c r="C52" s="14"/>
      <c r="D52" s="14"/>
      <c r="E52" s="14"/>
      <c r="F52" s="14"/>
      <c r="G52" s="14"/>
      <c r="H52" s="14"/>
      <c r="I52" s="15" t="s">
        <v>9</v>
      </c>
    </row>
    <row r="53" spans="1:11" ht="15.75" thickBot="1">
      <c r="A53" s="26" t="s">
        <v>19</v>
      </c>
      <c r="B53" s="33" t="s">
        <v>20</v>
      </c>
      <c r="C53" s="28"/>
      <c r="D53" s="28"/>
      <c r="E53" s="28"/>
      <c r="F53" s="28"/>
      <c r="G53" s="28"/>
      <c r="H53" s="28"/>
      <c r="I53" s="29"/>
    </row>
    <row r="54" spans="1:11">
      <c r="A54" s="17" t="s">
        <v>19</v>
      </c>
      <c r="B54" s="18" t="s">
        <v>21</v>
      </c>
      <c r="C54" s="19">
        <v>5139</v>
      </c>
      <c r="D54" s="18" t="s">
        <v>12</v>
      </c>
      <c r="E54" s="20" t="s">
        <v>31</v>
      </c>
      <c r="F54" s="19"/>
      <c r="G54" s="19"/>
      <c r="H54" s="19"/>
      <c r="I54" s="21">
        <v>30000</v>
      </c>
    </row>
    <row r="55" spans="1:11">
      <c r="A55" s="17" t="s">
        <v>19</v>
      </c>
      <c r="B55" s="18" t="s">
        <v>21</v>
      </c>
      <c r="C55" s="19">
        <v>5166</v>
      </c>
      <c r="D55" s="18" t="s">
        <v>12</v>
      </c>
      <c r="E55" s="20" t="s">
        <v>32</v>
      </c>
      <c r="F55" s="19"/>
      <c r="G55" s="19"/>
      <c r="H55" s="19"/>
      <c r="I55" s="21">
        <v>10000</v>
      </c>
    </row>
    <row r="56" spans="1:11">
      <c r="A56" s="17" t="s">
        <v>19</v>
      </c>
      <c r="B56" s="18" t="s">
        <v>21</v>
      </c>
      <c r="C56" s="19">
        <v>5169</v>
      </c>
      <c r="D56" s="18" t="s">
        <v>12</v>
      </c>
      <c r="E56" s="20" t="s">
        <v>33</v>
      </c>
      <c r="F56" s="19"/>
      <c r="G56" s="19"/>
      <c r="H56" s="19"/>
      <c r="I56" s="21">
        <v>92000</v>
      </c>
      <c r="J56" t="s">
        <v>98</v>
      </c>
    </row>
    <row r="57" spans="1:11">
      <c r="A57" s="17" t="s">
        <v>34</v>
      </c>
      <c r="B57" s="18" t="s">
        <v>21</v>
      </c>
      <c r="C57" s="19"/>
      <c r="D57" s="18" t="s">
        <v>19</v>
      </c>
      <c r="E57" s="20"/>
      <c r="F57" s="19"/>
      <c r="G57" s="19"/>
      <c r="H57" s="19"/>
      <c r="I57" s="21">
        <v>132000</v>
      </c>
    </row>
    <row r="58" spans="1:11" ht="15.75" thickBot="1">
      <c r="A58" s="22" t="s">
        <v>11</v>
      </c>
      <c r="B58" s="23" t="s">
        <v>19</v>
      </c>
      <c r="C58" s="31" t="s">
        <v>20</v>
      </c>
      <c r="D58" s="24"/>
      <c r="E58" s="24"/>
      <c r="F58" s="24"/>
      <c r="G58" s="24"/>
      <c r="H58" s="24"/>
      <c r="I58" s="25">
        <f>I53+I54+I55+I56</f>
        <v>132000</v>
      </c>
    </row>
    <row r="59" spans="1:11" ht="15.75" thickBot="1"/>
    <row r="60" spans="1:11" ht="15.75" thickBot="1">
      <c r="A60" s="26" t="s">
        <v>35</v>
      </c>
      <c r="B60" s="33" t="s">
        <v>36</v>
      </c>
      <c r="C60" s="28"/>
      <c r="D60" s="28"/>
      <c r="E60" s="28"/>
      <c r="F60" s="28"/>
      <c r="G60" s="28"/>
      <c r="H60" s="28"/>
      <c r="I60" s="29"/>
    </row>
    <row r="61" spans="1:11">
      <c r="A61" s="17" t="s">
        <v>35</v>
      </c>
      <c r="B61" s="18" t="s">
        <v>10</v>
      </c>
      <c r="C61" s="19">
        <v>5169</v>
      </c>
      <c r="D61" s="18" t="s">
        <v>12</v>
      </c>
      <c r="E61" s="20" t="s">
        <v>33</v>
      </c>
      <c r="F61" s="19"/>
      <c r="G61" s="19"/>
      <c r="H61" s="19"/>
      <c r="I61" s="21">
        <v>15600</v>
      </c>
    </row>
    <row r="62" spans="1:11">
      <c r="A62" s="17" t="s">
        <v>35</v>
      </c>
      <c r="B62" s="18" t="s">
        <v>10</v>
      </c>
      <c r="C62" s="19">
        <v>5171</v>
      </c>
      <c r="D62" s="18" t="s">
        <v>30</v>
      </c>
      <c r="E62" s="20" t="s">
        <v>37</v>
      </c>
      <c r="F62" s="19"/>
      <c r="G62" s="19"/>
      <c r="H62" s="19"/>
      <c r="I62" s="21">
        <v>169600</v>
      </c>
    </row>
    <row r="63" spans="1:11" ht="15.75" thickBot="1">
      <c r="A63" s="22" t="s">
        <v>11</v>
      </c>
      <c r="B63" s="23" t="s">
        <v>35</v>
      </c>
      <c r="C63" s="31" t="s">
        <v>36</v>
      </c>
      <c r="D63" s="24"/>
      <c r="E63" s="24"/>
      <c r="F63" s="24"/>
      <c r="G63" s="24"/>
      <c r="H63" s="24"/>
      <c r="I63" s="25">
        <f>I59+I60+I61+I62</f>
        <v>185200</v>
      </c>
    </row>
    <row r="64" spans="1:11" ht="15.75" thickBot="1"/>
    <row r="65" spans="1:10" ht="15.75" thickBot="1">
      <c r="A65" s="26" t="s">
        <v>22</v>
      </c>
      <c r="B65" s="33" t="s">
        <v>23</v>
      </c>
      <c r="C65" s="28"/>
      <c r="D65" s="28"/>
      <c r="E65" s="28"/>
      <c r="F65" s="28"/>
      <c r="G65" s="28"/>
      <c r="H65" s="28"/>
      <c r="I65" s="29"/>
    </row>
    <row r="66" spans="1:10">
      <c r="A66" s="17" t="s">
        <v>22</v>
      </c>
      <c r="B66" s="18" t="s">
        <v>10</v>
      </c>
      <c r="C66" s="19">
        <v>5021</v>
      </c>
      <c r="D66" s="18" t="s">
        <v>12</v>
      </c>
      <c r="E66" s="20" t="s">
        <v>38</v>
      </c>
      <c r="F66" s="19"/>
      <c r="G66" s="19"/>
      <c r="H66" s="19"/>
      <c r="I66" s="21">
        <v>12500</v>
      </c>
    </row>
    <row r="67" spans="1:10">
      <c r="A67" s="17" t="s">
        <v>22</v>
      </c>
      <c r="B67" s="18" t="s">
        <v>10</v>
      </c>
      <c r="C67" s="19">
        <v>5139</v>
      </c>
      <c r="D67" s="18" t="s">
        <v>12</v>
      </c>
      <c r="E67" s="20" t="s">
        <v>31</v>
      </c>
      <c r="F67" s="19"/>
      <c r="G67" s="19"/>
      <c r="H67" s="19"/>
      <c r="I67" s="21">
        <v>1500</v>
      </c>
    </row>
    <row r="68" spans="1:10">
      <c r="A68" s="17" t="s">
        <v>22</v>
      </c>
      <c r="B68" s="18" t="s">
        <v>10</v>
      </c>
      <c r="C68" s="19">
        <v>5154</v>
      </c>
      <c r="D68" s="18" t="s">
        <v>12</v>
      </c>
      <c r="E68" s="20" t="s">
        <v>39</v>
      </c>
      <c r="F68" s="19"/>
      <c r="G68" s="19"/>
      <c r="H68" s="19"/>
      <c r="I68" s="21">
        <v>80000</v>
      </c>
    </row>
    <row r="69" spans="1:10">
      <c r="A69" s="17" t="s">
        <v>22</v>
      </c>
      <c r="B69" s="18" t="s">
        <v>10</v>
      </c>
      <c r="C69" s="19">
        <v>5166</v>
      </c>
      <c r="D69" s="18" t="s">
        <v>12</v>
      </c>
      <c r="E69" s="20" t="s">
        <v>32</v>
      </c>
      <c r="F69" s="19"/>
      <c r="G69" s="19"/>
      <c r="H69" s="19"/>
      <c r="I69" s="21">
        <v>15000</v>
      </c>
    </row>
    <row r="70" spans="1:10">
      <c r="A70" s="17" t="s">
        <v>22</v>
      </c>
      <c r="B70" s="18" t="s">
        <v>10</v>
      </c>
      <c r="C70" s="19">
        <v>5171</v>
      </c>
      <c r="D70" s="18" t="s">
        <v>30</v>
      </c>
      <c r="E70" s="20" t="s">
        <v>37</v>
      </c>
      <c r="F70" s="19"/>
      <c r="G70" s="19"/>
      <c r="H70" s="19"/>
      <c r="I70" s="21">
        <v>10000</v>
      </c>
    </row>
    <row r="71" spans="1:10" ht="15.75" thickBot="1">
      <c r="A71" s="22" t="s">
        <v>11</v>
      </c>
      <c r="B71" s="23" t="s">
        <v>22</v>
      </c>
      <c r="C71" s="31" t="s">
        <v>23</v>
      </c>
      <c r="D71" s="24"/>
      <c r="E71" s="24"/>
      <c r="F71" s="24"/>
      <c r="G71" s="24"/>
      <c r="H71" s="24"/>
      <c r="I71" s="25">
        <f>I65+I66+I67+I68+I69+I70</f>
        <v>119000</v>
      </c>
    </row>
    <row r="72" spans="1:10" ht="15.75" thickBot="1"/>
    <row r="73" spans="1:10" ht="15.75" thickBot="1">
      <c r="A73" s="26" t="s">
        <v>42</v>
      </c>
      <c r="B73" s="33" t="s">
        <v>43</v>
      </c>
      <c r="C73" s="30"/>
      <c r="D73" s="28"/>
      <c r="E73" s="28"/>
      <c r="F73" s="28"/>
      <c r="G73" s="28"/>
      <c r="H73" s="28"/>
      <c r="I73" s="29"/>
    </row>
    <row r="74" spans="1:10">
      <c r="A74" s="17" t="s">
        <v>42</v>
      </c>
      <c r="B74" s="18" t="s">
        <v>99</v>
      </c>
      <c r="C74" s="19">
        <v>5321</v>
      </c>
      <c r="D74" s="18" t="s">
        <v>12</v>
      </c>
      <c r="E74" s="20" t="s">
        <v>100</v>
      </c>
      <c r="F74" s="19"/>
      <c r="G74" s="19"/>
      <c r="H74" s="19"/>
      <c r="I74" s="21">
        <v>25000</v>
      </c>
      <c r="J74" t="s">
        <v>98</v>
      </c>
    </row>
    <row r="75" spans="1:10">
      <c r="A75" s="17" t="s">
        <v>34</v>
      </c>
      <c r="B75" s="18" t="s">
        <v>99</v>
      </c>
      <c r="C75" s="19"/>
      <c r="D75" s="18" t="s">
        <v>47</v>
      </c>
      <c r="E75" s="20"/>
      <c r="F75" s="19"/>
      <c r="G75" s="19"/>
      <c r="H75" s="19"/>
      <c r="I75" s="21">
        <v>25000</v>
      </c>
    </row>
    <row r="76" spans="1:10">
      <c r="A76" s="17" t="s">
        <v>42</v>
      </c>
      <c r="B76" s="18" t="s">
        <v>44</v>
      </c>
      <c r="C76" s="19">
        <v>5321</v>
      </c>
      <c r="D76" s="18" t="s">
        <v>12</v>
      </c>
      <c r="E76" s="20" t="s">
        <v>100</v>
      </c>
      <c r="F76" s="19"/>
      <c r="G76" s="19"/>
      <c r="H76" s="19"/>
      <c r="I76" s="21">
        <v>78000</v>
      </c>
      <c r="J76" t="s">
        <v>98</v>
      </c>
    </row>
    <row r="77" spans="1:10">
      <c r="A77" s="17" t="s">
        <v>34</v>
      </c>
      <c r="B77" s="18" t="s">
        <v>44</v>
      </c>
      <c r="C77" s="19"/>
      <c r="D77" s="18" t="s">
        <v>47</v>
      </c>
      <c r="E77" s="20"/>
      <c r="F77" s="19"/>
      <c r="G77" s="19"/>
      <c r="H77" s="19"/>
      <c r="I77" s="21">
        <v>78000</v>
      </c>
    </row>
    <row r="78" spans="1:10" ht="15.75" thickBot="1">
      <c r="A78" s="22" t="s">
        <v>11</v>
      </c>
      <c r="B78" s="23"/>
      <c r="C78" s="24">
        <v>3113</v>
      </c>
      <c r="D78" s="31" t="s">
        <v>43</v>
      </c>
      <c r="E78" s="31"/>
      <c r="F78" s="24"/>
      <c r="G78" s="24"/>
      <c r="H78" s="24"/>
      <c r="I78" s="25">
        <f>I74+I76</f>
        <v>103000</v>
      </c>
    </row>
    <row r="79" spans="1:10" ht="15.75" thickBot="1"/>
    <row r="80" spans="1:10" ht="15.75" thickBot="1">
      <c r="A80" s="26" t="s">
        <v>45</v>
      </c>
      <c r="B80" s="33" t="s">
        <v>46</v>
      </c>
      <c r="C80" s="30"/>
      <c r="D80" s="28"/>
      <c r="E80" s="28"/>
      <c r="F80" s="28"/>
      <c r="G80" s="28"/>
      <c r="H80" s="28"/>
      <c r="I80" s="29"/>
    </row>
    <row r="81" spans="1:9">
      <c r="A81" s="17" t="s">
        <v>45</v>
      </c>
      <c r="B81" s="18" t="s">
        <v>10</v>
      </c>
      <c r="C81" s="19">
        <v>5021</v>
      </c>
      <c r="D81" s="18" t="s">
        <v>12</v>
      </c>
      <c r="E81" s="20" t="s">
        <v>38</v>
      </c>
      <c r="F81" s="19"/>
      <c r="G81" s="19"/>
      <c r="H81" s="19"/>
      <c r="I81" s="21">
        <v>10000</v>
      </c>
    </row>
    <row r="82" spans="1:9">
      <c r="A82" s="17" t="s">
        <v>45</v>
      </c>
      <c r="B82" s="18" t="s">
        <v>10</v>
      </c>
      <c r="C82" s="19">
        <v>5137</v>
      </c>
      <c r="D82" s="18" t="s">
        <v>12</v>
      </c>
      <c r="E82" s="20" t="s">
        <v>48</v>
      </c>
      <c r="F82" s="19"/>
      <c r="G82" s="19"/>
      <c r="H82" s="19"/>
      <c r="I82" s="21">
        <v>10000</v>
      </c>
    </row>
    <row r="83" spans="1:9">
      <c r="A83" s="17" t="s">
        <v>45</v>
      </c>
      <c r="B83" s="18" t="s">
        <v>10</v>
      </c>
      <c r="C83" s="19">
        <v>5139</v>
      </c>
      <c r="D83" s="18" t="s">
        <v>12</v>
      </c>
      <c r="E83" s="20" t="s">
        <v>31</v>
      </c>
      <c r="F83" s="19"/>
      <c r="G83" s="19"/>
      <c r="H83" s="19"/>
      <c r="I83" s="21">
        <v>5000</v>
      </c>
    </row>
    <row r="84" spans="1:9">
      <c r="A84" s="17" t="s">
        <v>45</v>
      </c>
      <c r="B84" s="18" t="s">
        <v>10</v>
      </c>
      <c r="C84" s="19">
        <v>5169</v>
      </c>
      <c r="D84" s="18" t="s">
        <v>12</v>
      </c>
      <c r="E84" s="20" t="s">
        <v>33</v>
      </c>
      <c r="F84" s="19"/>
      <c r="G84" s="19"/>
      <c r="H84" s="19"/>
      <c r="I84" s="21">
        <v>15000</v>
      </c>
    </row>
    <row r="85" spans="1:9">
      <c r="A85" s="17" t="s">
        <v>45</v>
      </c>
      <c r="B85" s="18" t="s">
        <v>10</v>
      </c>
      <c r="C85" s="19">
        <v>5172</v>
      </c>
      <c r="D85" s="18" t="s">
        <v>12</v>
      </c>
      <c r="E85" s="20" t="s">
        <v>65</v>
      </c>
      <c r="F85" s="19"/>
      <c r="G85" s="19"/>
      <c r="H85" s="19"/>
      <c r="I85" s="21">
        <v>5000</v>
      </c>
    </row>
    <row r="86" spans="1:9" ht="15.75" thickBot="1">
      <c r="A86" s="22" t="s">
        <v>11</v>
      </c>
      <c r="B86" s="23"/>
      <c r="C86" s="24">
        <v>3314</v>
      </c>
      <c r="D86" s="31" t="s">
        <v>46</v>
      </c>
      <c r="E86" s="31"/>
      <c r="F86" s="24"/>
      <c r="G86" s="24"/>
      <c r="H86" s="24"/>
      <c r="I86" s="25">
        <f>SUM(I81:I85)</f>
        <v>45000</v>
      </c>
    </row>
    <row r="87" spans="1:9" ht="15.75" thickBot="1">
      <c r="A87" s="9"/>
      <c r="B87" s="9"/>
      <c r="C87" s="9"/>
      <c r="D87" s="9"/>
      <c r="E87" s="9"/>
      <c r="F87" s="9"/>
      <c r="G87" s="9"/>
      <c r="H87" s="9"/>
      <c r="I87" s="9"/>
    </row>
    <row r="88" spans="1:9" ht="15.75" thickBot="1">
      <c r="A88" s="26" t="s">
        <v>71</v>
      </c>
      <c r="B88" s="33" t="s">
        <v>72</v>
      </c>
      <c r="C88" s="28"/>
      <c r="D88" s="28"/>
      <c r="E88" s="28"/>
      <c r="F88" s="28"/>
      <c r="G88" s="28"/>
      <c r="H88" s="28"/>
      <c r="I88" s="29"/>
    </row>
    <row r="89" spans="1:9">
      <c r="A89" s="17" t="s">
        <v>71</v>
      </c>
      <c r="B89" s="18" t="s">
        <v>10</v>
      </c>
      <c r="C89" s="19">
        <v>5171</v>
      </c>
      <c r="D89" s="18" t="s">
        <v>12</v>
      </c>
      <c r="E89" s="20" t="s">
        <v>37</v>
      </c>
      <c r="F89" s="19"/>
      <c r="G89" s="19"/>
      <c r="H89" s="19"/>
      <c r="I89" s="21">
        <v>10000</v>
      </c>
    </row>
    <row r="90" spans="1:9" ht="15.75" thickBot="1">
      <c r="A90" s="22" t="s">
        <v>11</v>
      </c>
      <c r="B90" s="23" t="s">
        <v>71</v>
      </c>
      <c r="C90" s="31" t="s">
        <v>72</v>
      </c>
      <c r="D90" s="24"/>
      <c r="E90" s="24"/>
      <c r="F90" s="24"/>
      <c r="G90" s="24"/>
      <c r="H90" s="24"/>
      <c r="I90" s="25">
        <f>I89</f>
        <v>10000</v>
      </c>
    </row>
    <row r="91" spans="1:9">
      <c r="A91" s="9"/>
      <c r="B91" s="9"/>
      <c r="C91" s="9"/>
      <c r="D91" s="9"/>
      <c r="E91" s="9"/>
      <c r="F91" s="9"/>
      <c r="G91" s="9"/>
      <c r="H91" s="9"/>
      <c r="I91" s="9"/>
    </row>
    <row r="92" spans="1:9">
      <c r="A92" s="9"/>
      <c r="B92" s="9"/>
      <c r="C92" s="9"/>
      <c r="D92" s="9"/>
      <c r="E92" s="9"/>
      <c r="F92" s="9"/>
      <c r="G92" s="9"/>
      <c r="H92" s="9"/>
      <c r="I92" s="9"/>
    </row>
    <row r="93" spans="1:9">
      <c r="A93" s="9"/>
      <c r="B93" s="9"/>
      <c r="C93" s="9"/>
      <c r="D93" s="9"/>
      <c r="E93" s="9"/>
      <c r="F93" s="9"/>
      <c r="G93" s="9"/>
      <c r="H93" s="9"/>
      <c r="I93" s="9"/>
    </row>
    <row r="94" spans="1:9">
      <c r="A94" s="9"/>
      <c r="B94" s="9"/>
      <c r="C94" s="9"/>
      <c r="D94" s="9"/>
      <c r="E94" s="9"/>
      <c r="F94" s="9"/>
      <c r="G94" s="9"/>
      <c r="H94" s="9"/>
      <c r="I94" s="9" t="s">
        <v>49</v>
      </c>
    </row>
    <row r="95" spans="1:9" ht="27" thickBot="1">
      <c r="A95" s="4" t="s">
        <v>1</v>
      </c>
      <c r="B95" s="2"/>
      <c r="C95" s="2"/>
      <c r="D95" s="2"/>
      <c r="E95" s="2"/>
      <c r="F95" s="3"/>
      <c r="G95" s="5">
        <v>2011</v>
      </c>
      <c r="H95" s="2"/>
      <c r="I95" s="2"/>
    </row>
    <row r="96" spans="1:9" ht="15.75" thickTop="1">
      <c r="A96" s="6" t="s">
        <v>2</v>
      </c>
    </row>
    <row r="97" spans="1:9" ht="15.75" thickBot="1"/>
    <row r="98" spans="1:9">
      <c r="A98" s="10" t="s">
        <v>3</v>
      </c>
      <c r="B98" s="11" t="s">
        <v>4</v>
      </c>
      <c r="C98" s="11" t="s">
        <v>5</v>
      </c>
      <c r="D98" s="11" t="s">
        <v>6</v>
      </c>
      <c r="E98" s="11" t="s">
        <v>7</v>
      </c>
      <c r="F98" s="11"/>
      <c r="G98" s="11"/>
      <c r="H98" s="11"/>
      <c r="I98" s="12" t="s">
        <v>8</v>
      </c>
    </row>
    <row r="99" spans="1:9" ht="15.75" thickBot="1">
      <c r="A99" s="13"/>
      <c r="B99" s="14"/>
      <c r="C99" s="14"/>
      <c r="D99" s="14"/>
      <c r="E99" s="14"/>
      <c r="F99" s="14"/>
      <c r="G99" s="14"/>
      <c r="H99" s="14"/>
      <c r="I99" s="15" t="s">
        <v>9</v>
      </c>
    </row>
    <row r="100" spans="1:9" ht="15.75" thickBot="1">
      <c r="A100" s="26" t="s">
        <v>73</v>
      </c>
      <c r="B100" s="33" t="s">
        <v>74</v>
      </c>
      <c r="C100" s="30"/>
      <c r="D100" s="28"/>
      <c r="E100" s="28"/>
      <c r="F100" s="28"/>
      <c r="G100" s="28"/>
      <c r="H100" s="28"/>
      <c r="I100" s="29"/>
    </row>
    <row r="101" spans="1:9">
      <c r="A101" s="17" t="s">
        <v>73</v>
      </c>
      <c r="B101" s="18" t="s">
        <v>10</v>
      </c>
      <c r="C101" s="19">
        <v>5492</v>
      </c>
      <c r="D101" s="18" t="s">
        <v>12</v>
      </c>
      <c r="E101" s="20" t="s">
        <v>75</v>
      </c>
      <c r="F101" s="19"/>
      <c r="G101" s="19"/>
      <c r="H101" s="19"/>
      <c r="I101" s="21">
        <v>30000</v>
      </c>
    </row>
    <row r="102" spans="1:9" ht="15.75" thickBot="1">
      <c r="A102" s="22" t="s">
        <v>11</v>
      </c>
      <c r="B102" s="23"/>
      <c r="C102" s="24">
        <v>3399</v>
      </c>
      <c r="D102" s="31" t="s">
        <v>74</v>
      </c>
      <c r="E102" s="31"/>
      <c r="F102" s="24"/>
      <c r="G102" s="24"/>
      <c r="H102" s="24"/>
      <c r="I102" s="25">
        <f>I100+I101</f>
        <v>30000</v>
      </c>
    </row>
    <row r="103" spans="1:9" ht="15.75" thickBot="1"/>
    <row r="104" spans="1:9" ht="15.75" thickBot="1">
      <c r="A104" s="26" t="s">
        <v>76</v>
      </c>
      <c r="B104" s="33" t="s">
        <v>77</v>
      </c>
      <c r="C104" s="28"/>
      <c r="D104" s="28"/>
      <c r="E104" s="28"/>
      <c r="F104" s="28"/>
      <c r="G104" s="28"/>
      <c r="H104" s="28"/>
      <c r="I104" s="29"/>
    </row>
    <row r="105" spans="1:9">
      <c r="A105" s="17" t="s">
        <v>76</v>
      </c>
      <c r="B105" s="18" t="s">
        <v>10</v>
      </c>
      <c r="C105" s="19">
        <v>5021</v>
      </c>
      <c r="D105" s="18" t="s">
        <v>12</v>
      </c>
      <c r="E105" s="20" t="s">
        <v>38</v>
      </c>
      <c r="F105" s="19"/>
      <c r="G105" s="19"/>
      <c r="H105" s="19"/>
      <c r="I105" s="21">
        <v>8000</v>
      </c>
    </row>
    <row r="106" spans="1:9">
      <c r="A106" s="17" t="s">
        <v>76</v>
      </c>
      <c r="B106" s="18" t="s">
        <v>10</v>
      </c>
      <c r="C106" s="19">
        <v>5139</v>
      </c>
      <c r="D106" s="18" t="s">
        <v>12</v>
      </c>
      <c r="E106" s="20" t="s">
        <v>62</v>
      </c>
      <c r="F106" s="19"/>
      <c r="G106" s="19"/>
      <c r="H106" s="19"/>
      <c r="I106" s="21">
        <v>3000</v>
      </c>
    </row>
    <row r="107" spans="1:9">
      <c r="A107" s="17" t="s">
        <v>76</v>
      </c>
      <c r="B107" s="18" t="s">
        <v>10</v>
      </c>
      <c r="C107" s="19">
        <v>5154</v>
      </c>
      <c r="D107" s="18" t="s">
        <v>12</v>
      </c>
      <c r="E107" s="20" t="s">
        <v>39</v>
      </c>
      <c r="F107" s="19"/>
      <c r="G107" s="19"/>
      <c r="H107" s="19"/>
      <c r="I107" s="21">
        <v>54500</v>
      </c>
    </row>
    <row r="108" spans="1:9" ht="15.75" thickBot="1">
      <c r="A108" s="22" t="s">
        <v>11</v>
      </c>
      <c r="B108" s="23" t="s">
        <v>76</v>
      </c>
      <c r="C108" s="31" t="s">
        <v>77</v>
      </c>
      <c r="D108" s="24"/>
      <c r="E108" s="24"/>
      <c r="F108" s="24"/>
      <c r="G108" s="24"/>
      <c r="H108" s="24"/>
      <c r="I108" s="25">
        <f>I103+I104+I105+I106+I107</f>
        <v>65500</v>
      </c>
    </row>
    <row r="109" spans="1:9" ht="15.75" thickBot="1"/>
    <row r="110" spans="1:9" ht="15.75" thickBot="1">
      <c r="A110" s="26" t="s">
        <v>78</v>
      </c>
      <c r="B110" s="33" t="s">
        <v>79</v>
      </c>
      <c r="C110" s="28"/>
      <c r="D110" s="28"/>
      <c r="E110" s="28"/>
      <c r="F110" s="28"/>
      <c r="G110" s="28"/>
      <c r="H110" s="28"/>
      <c r="I110" s="29"/>
    </row>
    <row r="111" spans="1:9">
      <c r="A111" s="17" t="s">
        <v>78</v>
      </c>
      <c r="B111" s="18" t="s">
        <v>10</v>
      </c>
      <c r="C111" s="19">
        <v>5171</v>
      </c>
      <c r="D111" s="18" t="s">
        <v>12</v>
      </c>
      <c r="E111" s="20" t="s">
        <v>37</v>
      </c>
      <c r="F111" s="19"/>
      <c r="G111" s="19"/>
      <c r="H111" s="19"/>
      <c r="I111" s="21">
        <v>80000</v>
      </c>
    </row>
    <row r="112" spans="1:9" ht="15.75" thickBot="1">
      <c r="A112" s="22" t="s">
        <v>11</v>
      </c>
      <c r="B112" s="23" t="s">
        <v>78</v>
      </c>
      <c r="C112" s="31" t="s">
        <v>80</v>
      </c>
      <c r="D112" s="24"/>
      <c r="E112" s="24"/>
      <c r="F112" s="24"/>
      <c r="G112" s="24"/>
      <c r="H112" s="24"/>
      <c r="I112" s="25">
        <f>I111</f>
        <v>80000</v>
      </c>
    </row>
    <row r="113" spans="1:9" ht="15.75" thickBot="1"/>
    <row r="114" spans="1:9" ht="15.75" thickBot="1">
      <c r="A114" s="26" t="s">
        <v>24</v>
      </c>
      <c r="B114" s="33" t="s">
        <v>81</v>
      </c>
      <c r="C114" s="28"/>
      <c r="D114" s="28"/>
      <c r="E114" s="28"/>
      <c r="F114" s="28"/>
      <c r="G114" s="28"/>
      <c r="H114" s="28"/>
      <c r="I114" s="29"/>
    </row>
    <row r="115" spans="1:9">
      <c r="A115" s="17" t="s">
        <v>24</v>
      </c>
      <c r="B115" s="18" t="s">
        <v>10</v>
      </c>
      <c r="C115" s="19">
        <v>5169</v>
      </c>
      <c r="D115" s="18" t="s">
        <v>12</v>
      </c>
      <c r="E115" s="20" t="s">
        <v>33</v>
      </c>
      <c r="F115" s="19"/>
      <c r="G115" s="19"/>
      <c r="H115" s="19"/>
      <c r="I115" s="21">
        <v>150000</v>
      </c>
    </row>
    <row r="116" spans="1:9">
      <c r="A116" s="17" t="s">
        <v>24</v>
      </c>
      <c r="B116" s="18" t="s">
        <v>10</v>
      </c>
      <c r="C116" s="19">
        <v>5171</v>
      </c>
      <c r="D116" s="18" t="s">
        <v>12</v>
      </c>
      <c r="E116" s="20" t="s">
        <v>37</v>
      </c>
      <c r="F116" s="19"/>
      <c r="G116" s="19"/>
      <c r="H116" s="19"/>
      <c r="I116" s="21">
        <v>10000</v>
      </c>
    </row>
    <row r="117" spans="1:9" ht="15.75" thickBot="1">
      <c r="A117" s="22" t="s">
        <v>11</v>
      </c>
      <c r="B117" s="23" t="s">
        <v>24</v>
      </c>
      <c r="C117" s="31" t="s">
        <v>81</v>
      </c>
      <c r="D117" s="24"/>
      <c r="E117" s="24"/>
      <c r="F117" s="24"/>
      <c r="G117" s="24"/>
      <c r="H117" s="24"/>
      <c r="I117" s="25">
        <f>I113+I114+I115+I116</f>
        <v>160000</v>
      </c>
    </row>
    <row r="118" spans="1:9" ht="15.75" thickBot="1"/>
    <row r="119" spans="1:9" ht="15.75" thickBot="1">
      <c r="A119" s="26" t="s">
        <v>101</v>
      </c>
      <c r="B119" s="33" t="s">
        <v>102</v>
      </c>
      <c r="C119" s="28"/>
      <c r="D119" s="28"/>
      <c r="E119" s="28"/>
      <c r="F119" s="28"/>
      <c r="G119" s="28"/>
      <c r="H119" s="28"/>
      <c r="I119" s="29"/>
    </row>
    <row r="120" spans="1:9">
      <c r="A120" s="17" t="s">
        <v>101</v>
      </c>
      <c r="B120" s="18" t="s">
        <v>10</v>
      </c>
      <c r="C120" s="19">
        <v>5169</v>
      </c>
      <c r="D120" s="18" t="s">
        <v>12</v>
      </c>
      <c r="E120" s="20" t="s">
        <v>33</v>
      </c>
      <c r="F120" s="19"/>
      <c r="G120" s="19"/>
      <c r="H120" s="19"/>
      <c r="I120" s="21">
        <v>15000</v>
      </c>
    </row>
    <row r="121" spans="1:9" ht="15.75" thickBot="1">
      <c r="A121" s="22" t="s">
        <v>11</v>
      </c>
      <c r="B121" s="23" t="s">
        <v>101</v>
      </c>
      <c r="C121" s="31" t="s">
        <v>102</v>
      </c>
      <c r="D121" s="24"/>
      <c r="E121" s="24"/>
      <c r="F121" s="24"/>
      <c r="G121" s="24"/>
      <c r="H121" s="24"/>
      <c r="I121" s="25">
        <f>I120</f>
        <v>15000</v>
      </c>
    </row>
    <row r="122" spans="1:9" ht="15.75" thickBo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.75" thickBot="1">
      <c r="A123" s="26" t="s">
        <v>50</v>
      </c>
      <c r="B123" s="33" t="s">
        <v>51</v>
      </c>
      <c r="C123" s="28"/>
      <c r="D123" s="28"/>
      <c r="E123" s="28"/>
      <c r="F123" s="28"/>
      <c r="G123" s="28"/>
      <c r="H123" s="28"/>
      <c r="I123" s="29"/>
    </row>
    <row r="124" spans="1:9">
      <c r="A124" s="17" t="s">
        <v>50</v>
      </c>
      <c r="B124" s="18" t="s">
        <v>10</v>
      </c>
      <c r="C124" s="19">
        <v>5021</v>
      </c>
      <c r="D124" s="18" t="s">
        <v>12</v>
      </c>
      <c r="E124" s="20" t="s">
        <v>38</v>
      </c>
      <c r="F124" s="19"/>
      <c r="G124" s="19"/>
      <c r="H124" s="19"/>
      <c r="I124" s="21">
        <v>25000</v>
      </c>
    </row>
    <row r="125" spans="1:9">
      <c r="A125" s="17" t="s">
        <v>50</v>
      </c>
      <c r="B125" s="18" t="s">
        <v>10</v>
      </c>
      <c r="C125" s="19">
        <v>5139</v>
      </c>
      <c r="D125" s="18" t="s">
        <v>12</v>
      </c>
      <c r="E125" s="20" t="s">
        <v>31</v>
      </c>
      <c r="F125" s="19"/>
      <c r="G125" s="19"/>
      <c r="H125" s="19"/>
      <c r="I125" s="21">
        <v>8000</v>
      </c>
    </row>
    <row r="126" spans="1:9">
      <c r="A126" s="17" t="s">
        <v>50</v>
      </c>
      <c r="B126" s="18" t="s">
        <v>10</v>
      </c>
      <c r="C126" s="19">
        <v>5156</v>
      </c>
      <c r="D126" s="18" t="s">
        <v>12</v>
      </c>
      <c r="E126" s="20" t="s">
        <v>52</v>
      </c>
      <c r="F126" s="19"/>
      <c r="G126" s="19"/>
      <c r="H126" s="19"/>
      <c r="I126" s="21">
        <v>5000</v>
      </c>
    </row>
    <row r="127" spans="1:9">
      <c r="A127" s="17" t="s">
        <v>50</v>
      </c>
      <c r="B127" s="18" t="s">
        <v>10</v>
      </c>
      <c r="C127" s="19">
        <v>5169</v>
      </c>
      <c r="D127" s="18" t="s">
        <v>12</v>
      </c>
      <c r="E127" s="20" t="s">
        <v>33</v>
      </c>
      <c r="F127" s="19"/>
      <c r="G127" s="19"/>
      <c r="H127" s="19"/>
      <c r="I127" s="21">
        <v>25000</v>
      </c>
    </row>
    <row r="128" spans="1:9">
      <c r="A128" s="17" t="s">
        <v>50</v>
      </c>
      <c r="B128" s="18" t="s">
        <v>10</v>
      </c>
      <c r="C128" s="19">
        <v>5171</v>
      </c>
      <c r="D128" s="18" t="s">
        <v>12</v>
      </c>
      <c r="E128" s="20" t="s">
        <v>37</v>
      </c>
      <c r="F128" s="19"/>
      <c r="G128" s="19"/>
      <c r="H128" s="19"/>
      <c r="I128" s="21">
        <v>5000</v>
      </c>
    </row>
    <row r="129" spans="1:9" ht="15.75" thickBot="1">
      <c r="A129" s="22" t="s">
        <v>11</v>
      </c>
      <c r="B129" s="23" t="s">
        <v>50</v>
      </c>
      <c r="C129" s="31" t="s">
        <v>51</v>
      </c>
      <c r="D129" s="24"/>
      <c r="E129" s="24"/>
      <c r="F129" s="24"/>
      <c r="G129" s="24"/>
      <c r="H129" s="24"/>
      <c r="I129" s="25">
        <f>SUM(I124:I128)</f>
        <v>68000</v>
      </c>
    </row>
    <row r="130" spans="1:9" ht="15.75" thickBo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.75" thickBot="1">
      <c r="A131" s="26" t="s">
        <v>53</v>
      </c>
      <c r="B131" s="32" t="s">
        <v>54</v>
      </c>
      <c r="C131" s="32"/>
      <c r="D131" s="28"/>
      <c r="E131" s="28"/>
      <c r="F131" s="28"/>
      <c r="G131" s="28"/>
      <c r="H131" s="28"/>
      <c r="I131" s="29"/>
    </row>
    <row r="132" spans="1:9">
      <c r="A132" s="17" t="s">
        <v>53</v>
      </c>
      <c r="B132" s="18" t="s">
        <v>10</v>
      </c>
      <c r="C132" s="19">
        <v>5222</v>
      </c>
      <c r="D132" s="18" t="s">
        <v>12</v>
      </c>
      <c r="E132" s="20" t="s">
        <v>55</v>
      </c>
      <c r="F132" s="19"/>
      <c r="G132" s="19"/>
      <c r="H132" s="19"/>
      <c r="I132" s="21">
        <v>2000</v>
      </c>
    </row>
    <row r="133" spans="1:9" ht="15.75" thickBot="1">
      <c r="A133" s="22" t="s">
        <v>11</v>
      </c>
      <c r="B133" s="23"/>
      <c r="C133" s="24">
        <v>4345</v>
      </c>
      <c r="D133" s="31" t="s">
        <v>54</v>
      </c>
      <c r="E133" s="31"/>
      <c r="F133" s="24"/>
      <c r="G133" s="24"/>
      <c r="H133" s="24"/>
      <c r="I133" s="25">
        <f>I132</f>
        <v>2000</v>
      </c>
    </row>
    <row r="134" spans="1:9" ht="15.75" thickBot="1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.75" thickBot="1">
      <c r="A135" s="26" t="s">
        <v>89</v>
      </c>
      <c r="B135" s="33" t="s">
        <v>56</v>
      </c>
      <c r="C135" s="30"/>
      <c r="D135" s="28"/>
      <c r="E135" s="28"/>
      <c r="F135" s="28"/>
      <c r="G135" s="28"/>
      <c r="H135" s="28"/>
      <c r="I135" s="29"/>
    </row>
    <row r="136" spans="1:9">
      <c r="A136" s="17" t="s">
        <v>89</v>
      </c>
      <c r="B136" s="18" t="s">
        <v>10</v>
      </c>
      <c r="C136" s="19">
        <v>5023</v>
      </c>
      <c r="D136" s="18" t="s">
        <v>12</v>
      </c>
      <c r="E136" s="20" t="s">
        <v>57</v>
      </c>
      <c r="F136" s="19"/>
      <c r="G136" s="19"/>
      <c r="H136" s="19"/>
      <c r="I136" s="21">
        <v>170000</v>
      </c>
    </row>
    <row r="137" spans="1:9">
      <c r="A137" s="17" t="s">
        <v>89</v>
      </c>
      <c r="B137" s="18" t="s">
        <v>10</v>
      </c>
      <c r="C137" s="19">
        <v>5032</v>
      </c>
      <c r="D137" s="18" t="s">
        <v>12</v>
      </c>
      <c r="E137" s="20" t="s">
        <v>58</v>
      </c>
      <c r="F137" s="19"/>
      <c r="G137" s="19"/>
      <c r="H137" s="19"/>
      <c r="I137" s="21">
        <v>11000</v>
      </c>
    </row>
    <row r="138" spans="1:9" ht="15.75" thickBot="1">
      <c r="A138" s="22" t="s">
        <v>11</v>
      </c>
      <c r="B138" s="23"/>
      <c r="C138" s="24">
        <v>6112</v>
      </c>
      <c r="D138" s="31" t="s">
        <v>56</v>
      </c>
      <c r="E138" s="31"/>
      <c r="F138" s="24"/>
      <c r="G138" s="24"/>
      <c r="H138" s="24"/>
      <c r="I138" s="25">
        <f>I136+I137</f>
        <v>181000</v>
      </c>
    </row>
    <row r="139" spans="1:9">
      <c r="A139" s="9"/>
      <c r="B139" s="9"/>
      <c r="C139" s="9"/>
      <c r="D139" s="9"/>
      <c r="E139" s="9"/>
      <c r="F139" s="9"/>
      <c r="G139" s="9"/>
      <c r="H139" s="9"/>
      <c r="I139" s="9"/>
    </row>
    <row r="140" spans="1:9">
      <c r="A140" s="9"/>
      <c r="B140" s="9"/>
      <c r="C140" s="9"/>
      <c r="D140" s="9"/>
      <c r="E140" s="9"/>
      <c r="F140" s="9"/>
      <c r="G140" s="9"/>
      <c r="H140" s="9"/>
      <c r="I140" s="9"/>
    </row>
    <row r="141" spans="1:9">
      <c r="A141" s="9"/>
      <c r="B141" s="9"/>
      <c r="C141" s="9"/>
      <c r="D141" s="9"/>
      <c r="E141" s="9"/>
      <c r="F141" s="9"/>
      <c r="G141" s="9"/>
      <c r="H141" s="9"/>
      <c r="I141" s="9"/>
    </row>
    <row r="142" spans="1:9">
      <c r="A142" s="9"/>
      <c r="B142" s="9"/>
      <c r="C142" s="9"/>
      <c r="D142" s="9"/>
      <c r="E142" s="9"/>
      <c r="F142" s="9"/>
      <c r="G142" s="9"/>
      <c r="H142" s="9"/>
      <c r="I142" s="9" t="s">
        <v>70</v>
      </c>
    </row>
    <row r="143" spans="1:9" ht="27" thickBot="1">
      <c r="A143" s="4" t="s">
        <v>1</v>
      </c>
      <c r="B143" s="2"/>
      <c r="C143" s="2"/>
      <c r="D143" s="2"/>
      <c r="E143" s="2"/>
      <c r="F143" s="3"/>
      <c r="G143" s="5">
        <v>2011</v>
      </c>
      <c r="H143" s="2"/>
      <c r="I143" s="2"/>
    </row>
    <row r="144" spans="1:9" ht="15.75" thickTop="1">
      <c r="A144" s="6" t="s">
        <v>2</v>
      </c>
    </row>
    <row r="145" spans="1:9" ht="15.75" thickBot="1"/>
    <row r="146" spans="1:9">
      <c r="A146" s="10" t="s">
        <v>3</v>
      </c>
      <c r="B146" s="11" t="s">
        <v>4</v>
      </c>
      <c r="C146" s="11" t="s">
        <v>5</v>
      </c>
      <c r="D146" s="11" t="s">
        <v>6</v>
      </c>
      <c r="E146" s="11" t="s">
        <v>7</v>
      </c>
      <c r="F146" s="11"/>
      <c r="G146" s="11"/>
      <c r="H146" s="11"/>
      <c r="I146" s="12" t="s">
        <v>8</v>
      </c>
    </row>
    <row r="147" spans="1:9" ht="15.75" thickBot="1">
      <c r="A147" s="13"/>
      <c r="B147" s="14"/>
      <c r="C147" s="14"/>
      <c r="D147" s="14"/>
      <c r="E147" s="14"/>
      <c r="F147" s="14"/>
      <c r="G147" s="14"/>
      <c r="H147" s="14"/>
      <c r="I147" s="15" t="s">
        <v>9</v>
      </c>
    </row>
    <row r="148" spans="1:9" ht="15.75" thickBot="1">
      <c r="A148" s="26" t="s">
        <v>25</v>
      </c>
      <c r="B148" s="33" t="s">
        <v>26</v>
      </c>
      <c r="C148" s="28"/>
      <c r="D148" s="28"/>
      <c r="E148" s="28"/>
      <c r="F148" s="28"/>
      <c r="G148" s="28"/>
      <c r="H148" s="28"/>
      <c r="I148" s="29"/>
    </row>
    <row r="149" spans="1:9">
      <c r="A149" s="17" t="s">
        <v>25</v>
      </c>
      <c r="B149" s="18" t="s">
        <v>10</v>
      </c>
      <c r="C149" s="19">
        <v>5021</v>
      </c>
      <c r="D149" s="18" t="s">
        <v>12</v>
      </c>
      <c r="E149" s="20" t="s">
        <v>38</v>
      </c>
      <c r="F149" s="19"/>
      <c r="G149" s="19"/>
      <c r="H149" s="19"/>
      <c r="I149" s="21">
        <v>70000</v>
      </c>
    </row>
    <row r="150" spans="1:9">
      <c r="A150" s="17" t="s">
        <v>25</v>
      </c>
      <c r="B150" s="18" t="s">
        <v>10</v>
      </c>
      <c r="C150" s="19">
        <v>5136</v>
      </c>
      <c r="D150" s="18" t="s">
        <v>12</v>
      </c>
      <c r="E150" s="20" t="s">
        <v>60</v>
      </c>
      <c r="F150" s="19"/>
      <c r="G150" s="19"/>
      <c r="H150" s="19"/>
      <c r="I150" s="21">
        <v>12000</v>
      </c>
    </row>
    <row r="151" spans="1:9">
      <c r="A151" s="17" t="s">
        <v>25</v>
      </c>
      <c r="B151" s="18" t="s">
        <v>10</v>
      </c>
      <c r="C151" s="19">
        <v>5137</v>
      </c>
      <c r="D151" s="18" t="s">
        <v>12</v>
      </c>
      <c r="E151" s="20" t="s">
        <v>61</v>
      </c>
      <c r="F151" s="19"/>
      <c r="G151" s="19"/>
      <c r="H151" s="19"/>
      <c r="I151" s="21">
        <v>20000</v>
      </c>
    </row>
    <row r="152" spans="1:9">
      <c r="A152" s="17" t="s">
        <v>25</v>
      </c>
      <c r="B152" s="18" t="s">
        <v>10</v>
      </c>
      <c r="C152" s="19">
        <v>5139</v>
      </c>
      <c r="D152" s="18" t="s">
        <v>12</v>
      </c>
      <c r="E152" s="20" t="s">
        <v>62</v>
      </c>
      <c r="F152" s="19"/>
      <c r="G152" s="19"/>
      <c r="H152" s="19"/>
      <c r="I152" s="21">
        <v>10000</v>
      </c>
    </row>
    <row r="153" spans="1:9">
      <c r="A153" s="17" t="s">
        <v>25</v>
      </c>
      <c r="B153" s="18" t="s">
        <v>10</v>
      </c>
      <c r="C153" s="19">
        <v>5154</v>
      </c>
      <c r="D153" s="18" t="s">
        <v>12</v>
      </c>
      <c r="E153" s="20" t="s">
        <v>39</v>
      </c>
      <c r="F153" s="19"/>
      <c r="G153" s="19"/>
      <c r="H153" s="19"/>
      <c r="I153" s="21">
        <v>100000</v>
      </c>
    </row>
    <row r="154" spans="1:9">
      <c r="A154" s="17" t="s">
        <v>25</v>
      </c>
      <c r="B154" s="18" t="s">
        <v>10</v>
      </c>
      <c r="C154" s="19">
        <v>5161</v>
      </c>
      <c r="D154" s="18" t="s">
        <v>12</v>
      </c>
      <c r="E154" s="20" t="s">
        <v>63</v>
      </c>
      <c r="F154" s="19"/>
      <c r="G154" s="19"/>
      <c r="H154" s="19"/>
      <c r="I154" s="21">
        <v>2000</v>
      </c>
    </row>
    <row r="155" spans="1:9">
      <c r="A155" s="17" t="s">
        <v>25</v>
      </c>
      <c r="B155" s="18" t="s">
        <v>10</v>
      </c>
      <c r="C155" s="19">
        <v>5162</v>
      </c>
      <c r="D155" s="18" t="s">
        <v>12</v>
      </c>
      <c r="E155" s="20" t="s">
        <v>64</v>
      </c>
      <c r="F155" s="19"/>
      <c r="G155" s="19"/>
      <c r="H155" s="19"/>
      <c r="I155" s="21">
        <v>18000</v>
      </c>
    </row>
    <row r="156" spans="1:9">
      <c r="A156" s="17" t="s">
        <v>25</v>
      </c>
      <c r="B156" s="18" t="s">
        <v>10</v>
      </c>
      <c r="C156" s="19">
        <v>5169</v>
      </c>
      <c r="D156" s="18" t="s">
        <v>12</v>
      </c>
      <c r="E156" s="20" t="s">
        <v>33</v>
      </c>
      <c r="F156" s="19"/>
      <c r="G156" s="19"/>
      <c r="H156" s="19"/>
      <c r="I156" s="21">
        <v>15000</v>
      </c>
    </row>
    <row r="157" spans="1:9">
      <c r="A157" s="17" t="s">
        <v>25</v>
      </c>
      <c r="B157" s="18" t="s">
        <v>10</v>
      </c>
      <c r="C157" s="19">
        <v>5171</v>
      </c>
      <c r="D157" s="18" t="s">
        <v>12</v>
      </c>
      <c r="E157" s="20" t="s">
        <v>37</v>
      </c>
      <c r="F157" s="19"/>
      <c r="G157" s="19"/>
      <c r="H157" s="19"/>
      <c r="I157" s="21">
        <v>200000</v>
      </c>
    </row>
    <row r="158" spans="1:9">
      <c r="A158" s="17" t="s">
        <v>25</v>
      </c>
      <c r="B158" s="18" t="s">
        <v>10</v>
      </c>
      <c r="C158" s="19">
        <v>5172</v>
      </c>
      <c r="D158" s="18" t="s">
        <v>12</v>
      </c>
      <c r="E158" s="20" t="s">
        <v>65</v>
      </c>
      <c r="F158" s="19"/>
      <c r="G158" s="19"/>
      <c r="H158" s="19"/>
      <c r="I158" s="21">
        <v>5000</v>
      </c>
    </row>
    <row r="159" spans="1:9">
      <c r="A159" s="17" t="s">
        <v>25</v>
      </c>
      <c r="B159" s="18" t="s">
        <v>10</v>
      </c>
      <c r="C159" s="19">
        <v>5175</v>
      </c>
      <c r="D159" s="18" t="s">
        <v>12</v>
      </c>
      <c r="E159" s="20" t="s">
        <v>66</v>
      </c>
      <c r="F159" s="19"/>
      <c r="G159" s="19"/>
      <c r="H159" s="19"/>
      <c r="I159" s="21">
        <v>5000</v>
      </c>
    </row>
    <row r="160" spans="1:9">
      <c r="A160" s="17" t="s">
        <v>25</v>
      </c>
      <c r="B160" s="18" t="s">
        <v>10</v>
      </c>
      <c r="C160" s="19">
        <v>5222</v>
      </c>
      <c r="D160" s="18" t="s">
        <v>30</v>
      </c>
      <c r="E160" s="20" t="s">
        <v>67</v>
      </c>
      <c r="F160" s="19"/>
      <c r="G160" s="19"/>
      <c r="H160" s="19"/>
      <c r="I160" s="21">
        <v>3000</v>
      </c>
    </row>
    <row r="161" spans="1:10">
      <c r="A161" s="17" t="s">
        <v>25</v>
      </c>
      <c r="B161" s="18" t="s">
        <v>103</v>
      </c>
      <c r="C161" s="19">
        <v>5321</v>
      </c>
      <c r="D161" s="18" t="s">
        <v>12</v>
      </c>
      <c r="E161" s="20" t="s">
        <v>100</v>
      </c>
      <c r="F161" s="19"/>
      <c r="G161" s="19"/>
      <c r="H161" s="19"/>
      <c r="I161" s="21">
        <v>1000</v>
      </c>
    </row>
    <row r="162" spans="1:10">
      <c r="A162" s="17" t="s">
        <v>34</v>
      </c>
      <c r="B162" s="18" t="s">
        <v>103</v>
      </c>
      <c r="C162" s="19"/>
      <c r="D162" s="18" t="s">
        <v>42</v>
      </c>
      <c r="E162" s="20"/>
      <c r="F162" s="19"/>
      <c r="G162" s="19"/>
      <c r="H162" s="19"/>
      <c r="I162" s="21">
        <v>1000</v>
      </c>
      <c r="J162" t="s">
        <v>98</v>
      </c>
    </row>
    <row r="163" spans="1:10">
      <c r="A163" s="17" t="s">
        <v>25</v>
      </c>
      <c r="B163" s="18" t="s">
        <v>59</v>
      </c>
      <c r="C163" s="19">
        <v>5329</v>
      </c>
      <c r="D163" s="18" t="s">
        <v>12</v>
      </c>
      <c r="E163" s="20" t="s">
        <v>104</v>
      </c>
      <c r="F163" s="19"/>
      <c r="G163" s="19"/>
      <c r="H163" s="19"/>
      <c r="I163" s="21">
        <v>2000</v>
      </c>
    </row>
    <row r="164" spans="1:10">
      <c r="A164" s="17" t="s">
        <v>34</v>
      </c>
      <c r="B164" s="18" t="s">
        <v>59</v>
      </c>
      <c r="C164" s="19"/>
      <c r="D164" s="18" t="s">
        <v>42</v>
      </c>
      <c r="E164" s="20"/>
      <c r="F164" s="19"/>
      <c r="G164" s="19"/>
      <c r="H164" s="19"/>
      <c r="I164" s="21">
        <v>2000</v>
      </c>
      <c r="J164" t="s">
        <v>98</v>
      </c>
    </row>
    <row r="165" spans="1:10" ht="15.75" thickBot="1">
      <c r="A165" s="22" t="s">
        <v>11</v>
      </c>
      <c r="B165" s="23" t="s">
        <v>25</v>
      </c>
      <c r="C165" s="31" t="s">
        <v>26</v>
      </c>
      <c r="D165" s="24"/>
      <c r="E165" s="24"/>
      <c r="F165" s="24"/>
      <c r="G165" s="24"/>
      <c r="H165" s="24"/>
      <c r="I165" s="25">
        <f>I149+I150+I151+I152+I153+I154+I155+I156+I157+I158+I159+I160+I161+I163</f>
        <v>463000</v>
      </c>
    </row>
    <row r="166" spans="1:10" ht="15.75" thickBot="1"/>
    <row r="167" spans="1:10" ht="15.75" thickBot="1">
      <c r="A167" s="26" t="s">
        <v>27</v>
      </c>
      <c r="B167" s="32" t="s">
        <v>68</v>
      </c>
      <c r="C167" s="32"/>
      <c r="D167" s="28"/>
      <c r="E167" s="28"/>
      <c r="F167" s="28"/>
      <c r="G167" s="28"/>
      <c r="H167" s="28"/>
      <c r="I167" s="29"/>
    </row>
    <row r="168" spans="1:10">
      <c r="A168" s="17" t="s">
        <v>27</v>
      </c>
      <c r="B168" s="18" t="s">
        <v>10</v>
      </c>
      <c r="C168" s="19">
        <v>5163</v>
      </c>
      <c r="D168" s="18" t="s">
        <v>12</v>
      </c>
      <c r="E168" s="20" t="s">
        <v>69</v>
      </c>
      <c r="F168" s="19"/>
      <c r="G168" s="19"/>
      <c r="H168" s="19"/>
      <c r="I168" s="21">
        <v>13000</v>
      </c>
    </row>
    <row r="169" spans="1:10" ht="15.75" thickBot="1">
      <c r="A169" s="22" t="s">
        <v>11</v>
      </c>
      <c r="B169" s="23"/>
      <c r="C169" s="24">
        <v>6310</v>
      </c>
      <c r="D169" s="31" t="s">
        <v>68</v>
      </c>
      <c r="E169" s="31"/>
      <c r="F169" s="24"/>
      <c r="G169" s="24"/>
      <c r="H169" s="24"/>
      <c r="I169" s="25">
        <f>I168</f>
        <v>13000</v>
      </c>
    </row>
    <row r="170" spans="1:10" ht="15.75" thickBot="1"/>
    <row r="171" spans="1:10" ht="15.75" thickBot="1">
      <c r="A171" s="26" t="s">
        <v>105</v>
      </c>
      <c r="B171" s="32" t="s">
        <v>106</v>
      </c>
      <c r="C171" s="32"/>
      <c r="D171" s="28"/>
      <c r="E171" s="28"/>
      <c r="F171" s="28"/>
      <c r="G171" s="28"/>
      <c r="H171" s="28"/>
      <c r="I171" s="29"/>
    </row>
    <row r="172" spans="1:10" ht="15.75" thickBot="1">
      <c r="A172" s="17" t="s">
        <v>105</v>
      </c>
      <c r="B172" s="18" t="s">
        <v>10</v>
      </c>
      <c r="C172" s="19">
        <v>5362</v>
      </c>
      <c r="D172" s="18" t="s">
        <v>12</v>
      </c>
      <c r="E172" s="20" t="s">
        <v>107</v>
      </c>
      <c r="F172" s="19"/>
      <c r="G172" s="19"/>
      <c r="H172" s="19"/>
      <c r="I172" s="21">
        <v>90000</v>
      </c>
    </row>
    <row r="173" spans="1:10" ht="15.75" thickBot="1">
      <c r="A173" s="22" t="s">
        <v>11</v>
      </c>
      <c r="B173" s="23"/>
      <c r="C173" s="24">
        <v>6399</v>
      </c>
      <c r="D173" s="44" t="s">
        <v>106</v>
      </c>
      <c r="E173" s="31"/>
      <c r="F173" s="24"/>
      <c r="G173" s="24"/>
      <c r="H173" s="24"/>
      <c r="I173" s="25">
        <f>I172</f>
        <v>90000</v>
      </c>
    </row>
    <row r="174" spans="1:10" ht="15.75" thickBot="1"/>
    <row r="175" spans="1:10" ht="15.75" thickBot="1">
      <c r="A175" s="34" t="s">
        <v>11</v>
      </c>
      <c r="B175" s="35"/>
      <c r="C175" s="36"/>
      <c r="D175" s="36"/>
      <c r="E175" s="37"/>
      <c r="F175" s="36"/>
      <c r="G175" s="36"/>
      <c r="H175" s="36"/>
      <c r="I175" s="38">
        <f>I173+I169+I165+I138+I133+I129+I121+I117+I112+I108+I102+I90+I86+I78+I71+I63+I58</f>
        <v>1761700</v>
      </c>
    </row>
    <row r="178" spans="1:8" ht="15.75">
      <c r="A178" s="45"/>
      <c r="B178" s="46" t="s">
        <v>82</v>
      </c>
      <c r="C178" s="45"/>
      <c r="D178" s="45"/>
      <c r="E178" s="45"/>
      <c r="F178" s="47" t="s">
        <v>97</v>
      </c>
      <c r="G178" s="45"/>
      <c r="H178" s="45"/>
    </row>
    <row r="179" spans="1:8" ht="15.75">
      <c r="A179" s="45"/>
      <c r="B179" s="45"/>
      <c r="C179" s="45"/>
      <c r="D179" s="45"/>
      <c r="E179" s="45"/>
      <c r="F179" s="45"/>
      <c r="G179" s="45"/>
      <c r="H179" s="45"/>
    </row>
    <row r="180" spans="1:8" ht="15.75">
      <c r="A180" s="45"/>
      <c r="B180" s="46" t="s">
        <v>83</v>
      </c>
      <c r="C180" s="45"/>
      <c r="D180" s="45"/>
      <c r="E180" s="45"/>
      <c r="F180" s="45"/>
      <c r="G180" s="45"/>
      <c r="H180" s="45"/>
    </row>
    <row r="181" spans="1:8" ht="15.75">
      <c r="A181" s="45"/>
      <c r="B181" s="45"/>
      <c r="C181" s="45"/>
      <c r="D181" s="45"/>
      <c r="E181" s="45"/>
      <c r="F181" s="45"/>
      <c r="G181" s="45"/>
      <c r="H181" s="45"/>
    </row>
    <row r="182" spans="1:8" ht="15.75">
      <c r="A182" s="45"/>
      <c r="B182" s="46" t="s">
        <v>84</v>
      </c>
      <c r="C182" s="45"/>
      <c r="D182" s="45"/>
      <c r="E182" s="45"/>
      <c r="F182" s="45"/>
      <c r="G182" s="45"/>
      <c r="H182" s="45"/>
    </row>
    <row r="185" spans="1:8" ht="18.75">
      <c r="F185" s="40"/>
      <c r="G185" s="39"/>
      <c r="H185" s="41" t="s">
        <v>85</v>
      </c>
    </row>
    <row r="186" spans="1:8" ht="15.75">
      <c r="H186" s="42" t="s">
        <v>86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Bartik</dc:creator>
  <cp:lastModifiedBy>Bartik</cp:lastModifiedBy>
  <cp:lastPrinted>2010-12-22T19:35:59Z</cp:lastPrinted>
  <dcterms:created xsi:type="dcterms:W3CDTF">2010-11-29T16:51:38Z</dcterms:created>
  <dcterms:modified xsi:type="dcterms:W3CDTF">2011-03-02T17:47:50Z</dcterms:modified>
</cp:coreProperties>
</file>